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2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0" i="1"/>
  <c r="B196"/>
  <c r="A196"/>
  <c r="J195"/>
  <c r="I195"/>
  <c r="H195"/>
  <c r="G195"/>
  <c r="F195"/>
  <c r="B186"/>
  <c r="A186"/>
  <c r="J185"/>
  <c r="J196" s="1"/>
  <c r="I185"/>
  <c r="I196" s="1"/>
  <c r="H185"/>
  <c r="H196" s="1"/>
  <c r="G185"/>
  <c r="G196" s="1"/>
  <c r="F185"/>
  <c r="B177"/>
  <c r="A177"/>
  <c r="J176"/>
  <c r="I176"/>
  <c r="H176"/>
  <c r="G176"/>
  <c r="F176"/>
  <c r="B167"/>
  <c r="A167"/>
  <c r="J166"/>
  <c r="J177" s="1"/>
  <c r="I166"/>
  <c r="I177" s="1"/>
  <c r="H166"/>
  <c r="H177" s="1"/>
  <c r="G166"/>
  <c r="G177" s="1"/>
  <c r="F166"/>
  <c r="B158"/>
  <c r="A158"/>
  <c r="J157"/>
  <c r="I157"/>
  <c r="H157"/>
  <c r="G157"/>
  <c r="F157"/>
  <c r="B148"/>
  <c r="A148"/>
  <c r="J147"/>
  <c r="J158" s="1"/>
  <c r="I147"/>
  <c r="I158" s="1"/>
  <c r="H147"/>
  <c r="H158" s="1"/>
  <c r="G147"/>
  <c r="G158" s="1"/>
  <c r="F147"/>
  <c r="B139"/>
  <c r="A139"/>
  <c r="J138"/>
  <c r="I138"/>
  <c r="H138"/>
  <c r="G138"/>
  <c r="F138"/>
  <c r="B129"/>
  <c r="A129"/>
  <c r="J128"/>
  <c r="J139" s="1"/>
  <c r="I128"/>
  <c r="I139" s="1"/>
  <c r="H128"/>
  <c r="H139" s="1"/>
  <c r="G128"/>
  <c r="G139" s="1"/>
  <c r="F128"/>
  <c r="B120"/>
  <c r="A120"/>
  <c r="J119"/>
  <c r="I119"/>
  <c r="H119"/>
  <c r="G119"/>
  <c r="F119"/>
  <c r="B110"/>
  <c r="J109"/>
  <c r="J120" s="1"/>
  <c r="I109"/>
  <c r="I120" s="1"/>
  <c r="H109"/>
  <c r="H120" s="1"/>
  <c r="G109"/>
  <c r="G120" s="1"/>
  <c r="F109"/>
  <c r="B101"/>
  <c r="A101"/>
  <c r="J100"/>
  <c r="I100"/>
  <c r="H100"/>
  <c r="G100"/>
  <c r="F100"/>
  <c r="B91"/>
  <c r="A91"/>
  <c r="J90"/>
  <c r="J101" s="1"/>
  <c r="I90"/>
  <c r="I101" s="1"/>
  <c r="H90"/>
  <c r="H101" s="1"/>
  <c r="G90"/>
  <c r="G101" s="1"/>
  <c r="F90"/>
  <c r="F101" s="1"/>
  <c r="B82"/>
  <c r="A82"/>
  <c r="J81"/>
  <c r="I81"/>
  <c r="H81"/>
  <c r="G81"/>
  <c r="F81"/>
  <c r="B72"/>
  <c r="A72"/>
  <c r="J71"/>
  <c r="J82" s="1"/>
  <c r="I71"/>
  <c r="H71"/>
  <c r="G71"/>
  <c r="F71"/>
  <c r="F82" s="1"/>
  <c r="B63"/>
  <c r="A63"/>
  <c r="J62"/>
  <c r="I62"/>
  <c r="H62"/>
  <c r="G62"/>
  <c r="F62"/>
  <c r="B53"/>
  <c r="A53"/>
  <c r="J52"/>
  <c r="J63" s="1"/>
  <c r="I52"/>
  <c r="I63" s="1"/>
  <c r="H52"/>
  <c r="H63" s="1"/>
  <c r="G52"/>
  <c r="F52"/>
  <c r="F63" s="1"/>
  <c r="B44"/>
  <c r="A44"/>
  <c r="J43"/>
  <c r="I43"/>
  <c r="H43"/>
  <c r="G43"/>
  <c r="F43"/>
  <c r="B34"/>
  <c r="A34"/>
  <c r="J33"/>
  <c r="J44" s="1"/>
  <c r="I33"/>
  <c r="I44" s="1"/>
  <c r="H33"/>
  <c r="H44" s="1"/>
  <c r="G33"/>
  <c r="G44" s="1"/>
  <c r="F33"/>
  <c r="F44" s="1"/>
  <c r="B25"/>
  <c r="A25"/>
  <c r="B15"/>
  <c r="A15"/>
  <c r="G24"/>
  <c r="H24"/>
  <c r="I24"/>
  <c r="J24"/>
  <c r="F24"/>
  <c r="G14"/>
  <c r="H14"/>
  <c r="I14"/>
  <c r="J14"/>
  <c r="F14"/>
  <c r="I82" l="1"/>
  <c r="H82"/>
  <c r="G82"/>
  <c r="G63"/>
  <c r="F120"/>
  <c r="F139"/>
  <c r="F158"/>
  <c r="F177"/>
  <c r="F196"/>
  <c r="I25"/>
  <c r="F25"/>
  <c r="F197" s="1"/>
  <c r="J25"/>
  <c r="J197" s="1"/>
  <c r="H25"/>
  <c r="G25"/>
  <c r="G197" l="1"/>
  <c r="I197"/>
  <c r="H197"/>
</calcChain>
</file>

<file path=xl/sharedStrings.xml><?xml version="1.0" encoding="utf-8"?>
<sst xmlns="http://schemas.openxmlformats.org/spreadsheetml/2006/main" count="310" uniqueCount="112">
  <si>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</si>
  <si>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</si>
  <si>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</si>
  <si>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</si>
  <si>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</si>
  <si>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</si>
  <si>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</si>
  <si>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</si>
  <si>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</si>
  <si>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</si>
  <si>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</si>
  <si>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</si>
  <si>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</si>
  <si>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</si>
  <si>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</si>
  <si>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</si>
  <si>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</si>
  <si>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</si>
  <si>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</si>
  <si>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</si>
  <si>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</si>
  <si>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</si>
  <si>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</si>
  <si>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</si>
  <si>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</si>
  <si>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</si>
  <si>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</si>
  <si>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</si>
  <si>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</si>
  <si>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</si>
  <si>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</si>
  <si>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</si>
  <si>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</si>
  <si>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</si>
  <si>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Курица тушеная с морковью</t>
  </si>
  <si>
    <t>54-25м</t>
  </si>
  <si>
    <t>Чай с сахаром</t>
  </si>
  <si>
    <t>54-2гн</t>
  </si>
  <si>
    <t>Пшеничный в/с</t>
  </si>
  <si>
    <t>Пром.</t>
  </si>
  <si>
    <t xml:space="preserve">Пшеничный в/с </t>
  </si>
  <si>
    <t>Плов с курицей</t>
  </si>
  <si>
    <t>54-12м</t>
  </si>
  <si>
    <t>Кофейный напиток с молоком</t>
  </si>
  <si>
    <t>54-23гн</t>
  </si>
  <si>
    <t>Каша "Дружба"</t>
  </si>
  <si>
    <t>54-16к</t>
  </si>
  <si>
    <t>Чай с молоком и сахаром</t>
  </si>
  <si>
    <t>54-4гн</t>
  </si>
  <si>
    <t>Рыба тушеная в томате с овощами (минтай)</t>
  </si>
  <si>
    <t>54-11р</t>
  </si>
  <si>
    <t>Рис отварной</t>
  </si>
  <si>
    <t>54-6г</t>
  </si>
  <si>
    <t>Чай с лимоном и сахаром</t>
  </si>
  <si>
    <t>54-3гн</t>
  </si>
  <si>
    <t>Макароны отварные</t>
  </si>
  <si>
    <t>54-1г</t>
  </si>
  <si>
    <t>Ржано-пшеничный</t>
  </si>
  <si>
    <t>Салат из капусты белокоч. с помидорами и огурцами</t>
  </si>
  <si>
    <t>54-6з</t>
  </si>
  <si>
    <t>Сок персиковый</t>
  </si>
  <si>
    <t>Салат из моркови и яблок</t>
  </si>
  <si>
    <t>54-11з</t>
  </si>
  <si>
    <t>Сыр твердых сортов в нарезке</t>
  </si>
  <si>
    <t>54-1з</t>
  </si>
  <si>
    <t>Масло сливочное (порциями)</t>
  </si>
  <si>
    <t>53-19з</t>
  </si>
  <si>
    <t>Сок абрикосовый</t>
  </si>
  <si>
    <t>Салат из свежих помидоров и огурцов</t>
  </si>
  <si>
    <t>54-5з</t>
  </si>
  <si>
    <t>Каша гречневая рассыпчатая</t>
  </si>
  <si>
    <t>54-4г</t>
  </si>
  <si>
    <t>Тефтели "Натуральные"</t>
  </si>
  <si>
    <t>П/ф</t>
  </si>
  <si>
    <t>Компот из смеси сухофруктов</t>
  </si>
  <si>
    <t>54-1хн</t>
  </si>
  <si>
    <t>Салат из белокочанной капусты с морковью</t>
  </si>
  <si>
    <t>54-8з</t>
  </si>
  <si>
    <t>Сок апельсиновый</t>
  </si>
  <si>
    <t>Каша вязкая молочная пшенная с курагой</t>
  </si>
  <si>
    <t>54-8к</t>
  </si>
  <si>
    <t>Кисель из смородины</t>
  </si>
  <si>
    <t>54-23хн</t>
  </si>
  <si>
    <t>Сок яблочный</t>
  </si>
  <si>
    <t>Курица тушенная с морковью</t>
  </si>
  <si>
    <t>54-21г</t>
  </si>
  <si>
    <t>Горошница</t>
  </si>
  <si>
    <t>Кисель из клюквы</t>
  </si>
  <si>
    <t>54-25хн</t>
  </si>
  <si>
    <t>Огурец в нарезке</t>
  </si>
  <si>
    <t>54-2з</t>
  </si>
  <si>
    <t>Йогурт</t>
  </si>
  <si>
    <t>Рагу из курицы</t>
  </si>
  <si>
    <t>Какао с молоком</t>
  </si>
  <si>
    <t>54-22м</t>
  </si>
  <si>
    <t>54-21гн</t>
  </si>
  <si>
    <t>Салат из свеклы отварной</t>
  </si>
  <si>
    <t>54-13з</t>
  </si>
  <si>
    <t>Каша вязкая молочная овсяная</t>
  </si>
  <si>
    <t>54-9к</t>
  </si>
  <si>
    <t>Чай с медом</t>
  </si>
  <si>
    <t>54-11гн</t>
  </si>
  <si>
    <t>Сок черешневый</t>
  </si>
  <si>
    <t>Жаркое по-домашнему из курицы</t>
  </si>
  <si>
    <t>54-28м</t>
  </si>
  <si>
    <t>Компот из яблок с лимоном</t>
  </si>
  <si>
    <t>54-34хн</t>
  </si>
  <si>
    <t>Салат из белокачанной капусты</t>
  </si>
  <si>
    <t>54-7з</t>
  </si>
  <si>
    <t>МОБУ "Трудовая СОШ"</t>
  </si>
  <si>
    <t>директор МОБУ "Трудовая СОШ"</t>
  </si>
  <si>
    <t>Н.В. Борисова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</si>
</sst>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9" t="s">
        <v>109</v>
      </c>
      <c r="D1" s="50"/>
      <c r="E1" s="51"/>
      <c r="F1" s="13" t="s">
        <v>16</v>
      </c>
      <c r="G1" s="2" t="s">
        <v>17</v>
      </c>
      <c r="H1" s="52" t="s">
        <v>110</v>
      </c>
      <c r="I1" s="52"/>
      <c r="J1" s="52"/>
      <c r="K1" s="52"/>
    </row>
    <row r="2" spans="1:11" ht="18">
      <c r="A2" s="36" t="s">
        <v>6</v>
      </c>
      <c r="C2" s="2"/>
      <c r="G2" s="2" t="s">
        <v>18</v>
      </c>
      <c r="H2" s="52" t="s">
        <v>111</v>
      </c>
      <c r="I2" s="52"/>
      <c r="J2" s="52"/>
      <c r="K2" s="52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7">
        <v>45170</v>
      </c>
      <c r="I3" s="53"/>
      <c r="J3" s="53"/>
      <c r="K3" s="53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34</v>
      </c>
      <c r="F6" s="41">
        <v>100</v>
      </c>
      <c r="G6" s="41">
        <v>14.1</v>
      </c>
      <c r="H6" s="41">
        <v>5.8</v>
      </c>
      <c r="I6" s="41">
        <v>4.4000000000000004</v>
      </c>
      <c r="J6" s="41">
        <v>126.4</v>
      </c>
      <c r="K6" s="42" t="s">
        <v>35</v>
      </c>
    </row>
    <row r="7" spans="1:11" ht="15">
      <c r="A7" s="24"/>
      <c r="B7" s="16"/>
      <c r="C7" s="11"/>
      <c r="D7" s="6"/>
      <c r="E7" s="43" t="s">
        <v>55</v>
      </c>
      <c r="F7" s="44">
        <v>150</v>
      </c>
      <c r="G7" s="44">
        <v>5.3</v>
      </c>
      <c r="H7" s="44">
        <v>4.9000000000000004</v>
      </c>
      <c r="I7" s="44">
        <v>32.799999999999997</v>
      </c>
      <c r="J7" s="44">
        <v>196.8</v>
      </c>
      <c r="K7" s="45" t="s">
        <v>56</v>
      </c>
    </row>
    <row r="8" spans="1:11" ht="1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0.2</v>
      </c>
      <c r="H8" s="44">
        <v>0</v>
      </c>
      <c r="I8" s="44">
        <v>6.4</v>
      </c>
      <c r="J8" s="44">
        <v>26.8</v>
      </c>
      <c r="K8" s="45" t="s">
        <v>37</v>
      </c>
    </row>
    <row r="9" spans="1:11" ht="15">
      <c r="A9" s="24"/>
      <c r="B9" s="16"/>
      <c r="C9" s="11"/>
      <c r="D9" s="7" t="s">
        <v>23</v>
      </c>
      <c r="E9" s="43" t="s">
        <v>40</v>
      </c>
      <c r="F9" s="44">
        <v>30</v>
      </c>
      <c r="G9" s="44">
        <v>2.2999999999999998</v>
      </c>
      <c r="H9" s="44">
        <v>0.2</v>
      </c>
      <c r="I9" s="44">
        <v>14.8</v>
      </c>
      <c r="J9" s="44">
        <v>70.3</v>
      </c>
      <c r="K9" s="45" t="s">
        <v>39</v>
      </c>
    </row>
    <row r="10" spans="1:11" ht="15">
      <c r="A10" s="24"/>
      <c r="B10" s="16"/>
      <c r="C10" s="11"/>
      <c r="D10" s="7" t="s">
        <v>23</v>
      </c>
      <c r="E10" s="43" t="s">
        <v>57</v>
      </c>
      <c r="F10" s="44">
        <v>20</v>
      </c>
      <c r="G10" s="44">
        <v>1.3</v>
      </c>
      <c r="H10" s="44">
        <v>0.2</v>
      </c>
      <c r="I10" s="44">
        <v>7.9</v>
      </c>
      <c r="J10" s="44">
        <v>39.1</v>
      </c>
      <c r="K10" s="45" t="s">
        <v>39</v>
      </c>
    </row>
    <row r="11" spans="1:11" ht="15">
      <c r="A11" s="24"/>
      <c r="B11" s="16"/>
      <c r="C11" s="11"/>
      <c r="D11" s="7" t="s">
        <v>25</v>
      </c>
      <c r="E11" s="43" t="s">
        <v>58</v>
      </c>
      <c r="F11" s="44">
        <v>60</v>
      </c>
      <c r="G11" s="44">
        <v>1.4</v>
      </c>
      <c r="H11" s="44">
        <v>6.6</v>
      </c>
      <c r="I11" s="44">
        <v>2.1</v>
      </c>
      <c r="J11" s="44">
        <v>73.5</v>
      </c>
      <c r="K11" s="45" t="s">
        <v>59</v>
      </c>
    </row>
    <row r="12" spans="1:11" ht="15">
      <c r="A12" s="24"/>
      <c r="B12" s="16"/>
      <c r="C12" s="11"/>
      <c r="D12" s="6"/>
      <c r="E12" s="43" t="s">
        <v>60</v>
      </c>
      <c r="F12" s="44">
        <v>200</v>
      </c>
      <c r="G12" s="44">
        <v>0.6</v>
      </c>
      <c r="H12" s="44">
        <v>0.2</v>
      </c>
      <c r="I12" s="44">
        <v>23.6</v>
      </c>
      <c r="J12" s="44">
        <v>98.6</v>
      </c>
      <c r="K12" s="45" t="s">
        <v>39</v>
      </c>
    </row>
    <row r="13" spans="1:11" ht="15">
      <c r="A13" s="24"/>
      <c r="B13" s="16"/>
      <c r="C13" s="11"/>
      <c r="D13" s="6"/>
      <c r="E13" s="43"/>
      <c r="F13" s="44"/>
      <c r="G13" s="44"/>
      <c r="H13" s="44"/>
      <c r="I13" s="44"/>
      <c r="J13" s="44"/>
      <c r="K13" s="45"/>
    </row>
    <row r="14" spans="1:11" ht="15">
      <c r="A14" s="25"/>
      <c r="B14" s="18"/>
      <c r="C14" s="8"/>
      <c r="D14" s="19" t="s">
        <v>32</v>
      </c>
      <c r="E14" s="9"/>
      <c r="F14" s="20">
        <f>SUM(F6:F13)</f>
        <v>760</v>
      </c>
      <c r="G14" s="20">
        <f t="shared" ref="G14:J14" si="0">SUM(G6:G13)</f>
        <v>25.2</v>
      </c>
      <c r="H14" s="20">
        <f t="shared" si="0"/>
        <v>17.899999999999995</v>
      </c>
      <c r="I14" s="20">
        <f t="shared" si="0"/>
        <v>92</v>
      </c>
      <c r="J14" s="20">
        <f t="shared" si="0"/>
        <v>631.50000000000011</v>
      </c>
      <c r="K14" s="26"/>
    </row>
    <row r="15" spans="1:11" ht="15">
      <c r="A15" s="27">
        <f>A6</f>
        <v>1</v>
      </c>
      <c r="B15" s="14">
        <f>B6</f>
        <v>1</v>
      </c>
      <c r="C15" s="10" t="s">
        <v>24</v>
      </c>
      <c r="D15" s="7" t="s">
        <v>25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26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27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28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29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30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7" t="s">
        <v>31</v>
      </c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4"/>
      <c r="B23" s="16"/>
      <c r="C23" s="11"/>
      <c r="D23" s="6"/>
      <c r="E23" s="43"/>
      <c r="F23" s="44"/>
      <c r="G23" s="44"/>
      <c r="H23" s="44"/>
      <c r="I23" s="44"/>
      <c r="J23" s="44"/>
      <c r="K23" s="45"/>
    </row>
    <row r="24" spans="1:11" ht="15">
      <c r="A24" s="25"/>
      <c r="B24" s="18"/>
      <c r="C24" s="8"/>
      <c r="D24" s="19" t="s">
        <v>32</v>
      </c>
      <c r="E24" s="12"/>
      <c r="F24" s="20">
        <f>SUM(F15:F23)</f>
        <v>0</v>
      </c>
      <c r="G24" s="20">
        <f t="shared" ref="G24:J24" si="1">SUM(G15:G23)</f>
        <v>0</v>
      </c>
      <c r="H24" s="20">
        <f t="shared" si="1"/>
        <v>0</v>
      </c>
      <c r="I24" s="20">
        <f t="shared" si="1"/>
        <v>0</v>
      </c>
      <c r="J24" s="20">
        <f t="shared" si="1"/>
        <v>0</v>
      </c>
      <c r="K24" s="26"/>
    </row>
    <row r="25" spans="1:11" ht="15.75" thickBot="1">
      <c r="A25" s="30">
        <f>A6</f>
        <v>1</v>
      </c>
      <c r="B25" s="31">
        <f>B6</f>
        <v>1</v>
      </c>
      <c r="C25" s="54" t="s">
        <v>4</v>
      </c>
      <c r="D25" s="55"/>
      <c r="E25" s="32"/>
      <c r="F25" s="33">
        <f>F14+F24</f>
        <v>760</v>
      </c>
      <c r="G25" s="33">
        <f t="shared" ref="G25:J25" si="2">G14+G24</f>
        <v>25.2</v>
      </c>
      <c r="H25" s="33">
        <f t="shared" si="2"/>
        <v>17.899999999999995</v>
      </c>
      <c r="I25" s="33">
        <f t="shared" si="2"/>
        <v>92</v>
      </c>
      <c r="J25" s="33">
        <f t="shared" si="2"/>
        <v>631.50000000000011</v>
      </c>
      <c r="K25" s="33"/>
    </row>
    <row r="26" spans="1:11" ht="15">
      <c r="A26" s="15">
        <v>1</v>
      </c>
      <c r="B26" s="16">
        <v>2</v>
      </c>
      <c r="C26" s="23" t="s">
        <v>20</v>
      </c>
      <c r="D26" s="5" t="s">
        <v>21</v>
      </c>
      <c r="E26" s="40" t="s">
        <v>41</v>
      </c>
      <c r="F26" s="41">
        <v>200</v>
      </c>
      <c r="G26" s="41">
        <v>18.5</v>
      </c>
      <c r="H26" s="41">
        <v>7.4</v>
      </c>
      <c r="I26" s="41">
        <v>33.1</v>
      </c>
      <c r="J26" s="41">
        <v>273.2</v>
      </c>
      <c r="K26" s="42" t="s">
        <v>42</v>
      </c>
    </row>
    <row r="27" spans="1:11" ht="15">
      <c r="A27" s="15"/>
      <c r="B27" s="16"/>
      <c r="C27" s="11"/>
      <c r="D27" s="6"/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 t="s">
        <v>43</v>
      </c>
      <c r="F28" s="44">
        <v>200</v>
      </c>
      <c r="G28" s="44">
        <v>3.9</v>
      </c>
      <c r="H28" s="44">
        <v>2.9</v>
      </c>
      <c r="I28" s="44">
        <v>11.2</v>
      </c>
      <c r="J28" s="44">
        <v>86</v>
      </c>
      <c r="K28" s="45" t="s">
        <v>44</v>
      </c>
    </row>
    <row r="29" spans="1:11" ht="15">
      <c r="A29" s="15"/>
      <c r="B29" s="16"/>
      <c r="C29" s="11"/>
      <c r="D29" s="7" t="s">
        <v>23</v>
      </c>
      <c r="E29" s="43" t="s">
        <v>38</v>
      </c>
      <c r="F29" s="44">
        <v>30</v>
      </c>
      <c r="G29" s="44">
        <v>2.2999999999999998</v>
      </c>
      <c r="H29" s="44">
        <v>0.2</v>
      </c>
      <c r="I29" s="44">
        <v>14.8</v>
      </c>
      <c r="J29" s="44">
        <v>70.3</v>
      </c>
      <c r="K29" s="45" t="s">
        <v>39</v>
      </c>
    </row>
    <row r="30" spans="1:11" ht="15">
      <c r="A30" s="15"/>
      <c r="B30" s="16"/>
      <c r="C30" s="11"/>
      <c r="D30" s="7" t="s">
        <v>23</v>
      </c>
      <c r="E30" s="43" t="s">
        <v>57</v>
      </c>
      <c r="F30" s="44">
        <v>20</v>
      </c>
      <c r="G30" s="44">
        <v>1.3</v>
      </c>
      <c r="H30" s="44">
        <v>0.2</v>
      </c>
      <c r="I30" s="44">
        <v>7.9</v>
      </c>
      <c r="J30" s="44">
        <v>39.1</v>
      </c>
      <c r="K30" s="45" t="s">
        <v>39</v>
      </c>
    </row>
    <row r="31" spans="1:11" ht="15">
      <c r="A31" s="15"/>
      <c r="B31" s="16"/>
      <c r="C31" s="11"/>
      <c r="D31" s="48" t="s">
        <v>25</v>
      </c>
      <c r="E31" s="43" t="s">
        <v>61</v>
      </c>
      <c r="F31" s="44">
        <v>60</v>
      </c>
      <c r="G31" s="44">
        <v>0.5</v>
      </c>
      <c r="H31" s="44">
        <v>6.1</v>
      </c>
      <c r="I31" s="44">
        <v>4.3</v>
      </c>
      <c r="J31" s="44">
        <v>74.3</v>
      </c>
      <c r="K31" s="45" t="s">
        <v>62</v>
      </c>
    </row>
    <row r="32" spans="1:11" ht="15">
      <c r="A32" s="15"/>
      <c r="B32" s="16"/>
      <c r="C32" s="11"/>
      <c r="D32" s="6"/>
      <c r="E32" s="43"/>
      <c r="F32" s="44"/>
      <c r="G32" s="44"/>
      <c r="H32" s="44"/>
      <c r="I32" s="44"/>
      <c r="J32" s="44"/>
      <c r="K32" s="45"/>
    </row>
    <row r="33" spans="1:11" ht="15">
      <c r="A33" s="17"/>
      <c r="B33" s="18"/>
      <c r="C33" s="8"/>
      <c r="D33" s="19" t="s">
        <v>32</v>
      </c>
      <c r="E33" s="9"/>
      <c r="F33" s="20">
        <f>SUM(F26:F32)</f>
        <v>510</v>
      </c>
      <c r="G33" s="20">
        <f t="shared" ref="G33" si="3">SUM(G26:G32)</f>
        <v>26.5</v>
      </c>
      <c r="H33" s="20">
        <f t="shared" ref="H33" si="4">SUM(H26:H32)</f>
        <v>16.799999999999997</v>
      </c>
      <c r="I33" s="20">
        <f t="shared" ref="I33" si="5">SUM(I26:I32)</f>
        <v>71.3</v>
      </c>
      <c r="J33" s="20">
        <f t="shared" ref="J33" si="6">SUM(J26:J32)</f>
        <v>542.9</v>
      </c>
      <c r="K33" s="26"/>
    </row>
    <row r="34" spans="1:11" ht="15">
      <c r="A34" s="14">
        <f>A26</f>
        <v>1</v>
      </c>
      <c r="B34" s="14">
        <f>B26</f>
        <v>2</v>
      </c>
      <c r="C34" s="10" t="s">
        <v>24</v>
      </c>
      <c r="D34" s="7" t="s">
        <v>25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7" t="s">
        <v>31</v>
      </c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5"/>
      <c r="B42" s="16"/>
      <c r="C42" s="11"/>
      <c r="D42" s="6"/>
      <c r="E42" s="43"/>
      <c r="F42" s="44"/>
      <c r="G42" s="44"/>
      <c r="H42" s="44"/>
      <c r="I42" s="44"/>
      <c r="J42" s="44"/>
      <c r="K42" s="45"/>
    </row>
    <row r="43" spans="1:11" ht="15">
      <c r="A43" s="17"/>
      <c r="B43" s="18"/>
      <c r="C43" s="8"/>
      <c r="D43" s="19" t="s">
        <v>32</v>
      </c>
      <c r="E43" s="12"/>
      <c r="F43" s="20">
        <f>SUM(F34:F42)</f>
        <v>0</v>
      </c>
      <c r="G43" s="20">
        <f t="shared" ref="G43" si="7">SUM(G34:G42)</f>
        <v>0</v>
      </c>
      <c r="H43" s="20">
        <f t="shared" ref="H43" si="8">SUM(H34:H42)</f>
        <v>0</v>
      </c>
      <c r="I43" s="20">
        <f t="shared" ref="I43" si="9">SUM(I34:I42)</f>
        <v>0</v>
      </c>
      <c r="J43" s="20">
        <f t="shared" ref="J43" si="10">SUM(J34:J42)</f>
        <v>0</v>
      </c>
      <c r="K43" s="26"/>
    </row>
    <row r="44" spans="1:11" ht="15.75" customHeight="1" thickBot="1">
      <c r="A44" s="34">
        <f>A26</f>
        <v>1</v>
      </c>
      <c r="B44" s="34">
        <f>B26</f>
        <v>2</v>
      </c>
      <c r="C44" s="54" t="s">
        <v>4</v>
      </c>
      <c r="D44" s="55"/>
      <c r="E44" s="32"/>
      <c r="F44" s="33">
        <f>F33+F43</f>
        <v>510</v>
      </c>
      <c r="G44" s="33">
        <f t="shared" ref="G44" si="11">G33+G43</f>
        <v>26.5</v>
      </c>
      <c r="H44" s="33">
        <f t="shared" ref="H44" si="12">H33+H43</f>
        <v>16.799999999999997</v>
      </c>
      <c r="I44" s="33">
        <f t="shared" ref="I44" si="13">I33+I43</f>
        <v>71.3</v>
      </c>
      <c r="J44" s="33">
        <f t="shared" ref="J44" si="14">J33+J43</f>
        <v>542.9</v>
      </c>
      <c r="K44" s="33"/>
    </row>
    <row r="45" spans="1:11" ht="15">
      <c r="A45" s="21">
        <v>1</v>
      </c>
      <c r="B45" s="22">
        <v>3</v>
      </c>
      <c r="C45" s="23" t="s">
        <v>20</v>
      </c>
      <c r="D45" s="5" t="s">
        <v>21</v>
      </c>
      <c r="E45" s="40" t="s">
        <v>45</v>
      </c>
      <c r="F45" s="41">
        <v>200</v>
      </c>
      <c r="G45" s="41">
        <v>5</v>
      </c>
      <c r="H45" s="41">
        <v>5.9</v>
      </c>
      <c r="I45" s="41">
        <v>24</v>
      </c>
      <c r="J45" s="41">
        <v>168.9</v>
      </c>
      <c r="K45" s="42" t="s">
        <v>46</v>
      </c>
    </row>
    <row r="46" spans="1:11" ht="15">
      <c r="A46" s="24"/>
      <c r="B46" s="16"/>
      <c r="C46" s="11"/>
      <c r="D46" s="6"/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 t="s">
        <v>47</v>
      </c>
      <c r="F47" s="44">
        <v>200</v>
      </c>
      <c r="G47" s="44">
        <v>1.6</v>
      </c>
      <c r="H47" s="44">
        <v>1.1000000000000001</v>
      </c>
      <c r="I47" s="44">
        <v>8.6</v>
      </c>
      <c r="J47" s="44">
        <v>50.9</v>
      </c>
      <c r="K47" s="45" t="s">
        <v>48</v>
      </c>
    </row>
    <row r="48" spans="1:11" ht="15">
      <c r="A48" s="24"/>
      <c r="B48" s="16"/>
      <c r="C48" s="11"/>
      <c r="D48" s="7" t="s">
        <v>23</v>
      </c>
      <c r="E48" s="43" t="s">
        <v>38</v>
      </c>
      <c r="F48" s="44">
        <v>40</v>
      </c>
      <c r="G48" s="44">
        <v>3</v>
      </c>
      <c r="H48" s="44">
        <v>0.3</v>
      </c>
      <c r="I48" s="44">
        <v>19.7</v>
      </c>
      <c r="J48" s="44">
        <v>93.8</v>
      </c>
      <c r="K48" s="45" t="s">
        <v>39</v>
      </c>
    </row>
    <row r="49" spans="1:11" ht="15">
      <c r="A49" s="24"/>
      <c r="B49" s="16"/>
      <c r="C49" s="11"/>
      <c r="D49" s="7" t="s">
        <v>25</v>
      </c>
      <c r="E49" s="43" t="s">
        <v>63</v>
      </c>
      <c r="F49" s="44">
        <v>15</v>
      </c>
      <c r="G49" s="44">
        <v>3.5</v>
      </c>
      <c r="H49" s="44">
        <v>4.4000000000000004</v>
      </c>
      <c r="I49" s="44">
        <v>0</v>
      </c>
      <c r="J49" s="44">
        <v>53.7</v>
      </c>
      <c r="K49" s="45" t="s">
        <v>64</v>
      </c>
    </row>
    <row r="50" spans="1:11" ht="15">
      <c r="A50" s="24"/>
      <c r="B50" s="16"/>
      <c r="C50" s="11"/>
      <c r="D50" s="6"/>
      <c r="E50" s="43" t="s">
        <v>65</v>
      </c>
      <c r="F50" s="44">
        <v>10</v>
      </c>
      <c r="G50" s="44">
        <v>0.1</v>
      </c>
      <c r="H50" s="44">
        <v>7.3</v>
      </c>
      <c r="I50" s="44">
        <v>0.1</v>
      </c>
      <c r="J50" s="44">
        <v>66.099999999999994</v>
      </c>
      <c r="K50" s="45" t="s">
        <v>66</v>
      </c>
    </row>
    <row r="51" spans="1:11" ht="15">
      <c r="A51" s="24"/>
      <c r="B51" s="16"/>
      <c r="C51" s="11"/>
      <c r="D51" s="6"/>
      <c r="E51" s="43" t="s">
        <v>67</v>
      </c>
      <c r="F51" s="44">
        <v>200</v>
      </c>
      <c r="G51" s="44">
        <v>1</v>
      </c>
      <c r="H51" s="44">
        <v>0</v>
      </c>
      <c r="I51" s="44">
        <v>25.4</v>
      </c>
      <c r="J51" s="44">
        <v>105.6</v>
      </c>
      <c r="K51" s="45" t="s">
        <v>39</v>
      </c>
    </row>
    <row r="52" spans="1:11" ht="15">
      <c r="A52" s="25"/>
      <c r="B52" s="18"/>
      <c r="C52" s="8"/>
      <c r="D52" s="19" t="s">
        <v>32</v>
      </c>
      <c r="E52" s="9"/>
      <c r="F52" s="20">
        <f>SUM(F45:F51)</f>
        <v>665</v>
      </c>
      <c r="G52" s="20">
        <f t="shared" ref="G52" si="15">SUM(G45:G51)</f>
        <v>14.2</v>
      </c>
      <c r="H52" s="20">
        <f t="shared" ref="H52" si="16">SUM(H45:H51)</f>
        <v>19</v>
      </c>
      <c r="I52" s="20">
        <f t="shared" ref="I52" si="17">SUM(I45:I51)</f>
        <v>77.8</v>
      </c>
      <c r="J52" s="20">
        <f t="shared" ref="J52" si="18">SUM(J45:J51)</f>
        <v>539</v>
      </c>
      <c r="K52" s="26"/>
    </row>
    <row r="53" spans="1:11" ht="15">
      <c r="A53" s="27">
        <f>A45</f>
        <v>1</v>
      </c>
      <c r="B53" s="14">
        <f>B45</f>
        <v>3</v>
      </c>
      <c r="C53" s="10" t="s">
        <v>24</v>
      </c>
      <c r="D53" s="7" t="s">
        <v>25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7" t="s">
        <v>31</v>
      </c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4"/>
      <c r="B61" s="16"/>
      <c r="C61" s="11"/>
      <c r="D61" s="6"/>
      <c r="E61" s="43"/>
      <c r="F61" s="44"/>
      <c r="G61" s="44"/>
      <c r="H61" s="44"/>
      <c r="I61" s="44"/>
      <c r="J61" s="44"/>
      <c r="K61" s="45"/>
    </row>
    <row r="62" spans="1:11" ht="15">
      <c r="A62" s="25"/>
      <c r="B62" s="18"/>
      <c r="C62" s="8"/>
      <c r="D62" s="19" t="s">
        <v>32</v>
      </c>
      <c r="E62" s="12"/>
      <c r="F62" s="20">
        <f>SUM(F53:F61)</f>
        <v>0</v>
      </c>
      <c r="G62" s="20">
        <f t="shared" ref="G62" si="19">SUM(G53:G61)</f>
        <v>0</v>
      </c>
      <c r="H62" s="20">
        <f t="shared" ref="H62" si="20">SUM(H53:H61)</f>
        <v>0</v>
      </c>
      <c r="I62" s="20">
        <f t="shared" ref="I62" si="21">SUM(I53:I61)</f>
        <v>0</v>
      </c>
      <c r="J62" s="20">
        <f t="shared" ref="J62" si="22">SUM(J53:J61)</f>
        <v>0</v>
      </c>
      <c r="K62" s="26"/>
    </row>
    <row r="63" spans="1:11" ht="15.75" customHeight="1" thickBot="1">
      <c r="A63" s="30">
        <f>A45</f>
        <v>1</v>
      </c>
      <c r="B63" s="31">
        <f>B45</f>
        <v>3</v>
      </c>
      <c r="C63" s="54" t="s">
        <v>4</v>
      </c>
      <c r="D63" s="55"/>
      <c r="E63" s="32"/>
      <c r="F63" s="33">
        <f>F52+F62</f>
        <v>665</v>
      </c>
      <c r="G63" s="33">
        <f t="shared" ref="G63" si="23">G52+G62</f>
        <v>14.2</v>
      </c>
      <c r="H63" s="33">
        <f t="shared" ref="H63" si="24">H52+H62</f>
        <v>19</v>
      </c>
      <c r="I63" s="33">
        <f t="shared" ref="I63" si="25">I52+I62</f>
        <v>77.8</v>
      </c>
      <c r="J63" s="33">
        <f t="shared" ref="J63" si="26">J52+J62</f>
        <v>539</v>
      </c>
      <c r="K63" s="33"/>
    </row>
    <row r="64" spans="1:11" ht="15">
      <c r="A64" s="21">
        <v>1</v>
      </c>
      <c r="B64" s="22">
        <v>4</v>
      </c>
      <c r="C64" s="23" t="s">
        <v>20</v>
      </c>
      <c r="D64" s="5" t="s">
        <v>21</v>
      </c>
      <c r="E64" s="40" t="s">
        <v>49</v>
      </c>
      <c r="F64" s="41">
        <v>70</v>
      </c>
      <c r="G64" s="41">
        <v>9.6999999999999993</v>
      </c>
      <c r="H64" s="41">
        <v>5.2</v>
      </c>
      <c r="I64" s="41">
        <v>4.4000000000000004</v>
      </c>
      <c r="J64" s="41">
        <v>103.1</v>
      </c>
      <c r="K64" s="42" t="s">
        <v>50</v>
      </c>
    </row>
    <row r="65" spans="1:11" ht="15">
      <c r="A65" s="24"/>
      <c r="B65" s="16"/>
      <c r="C65" s="11"/>
      <c r="D65" s="6"/>
      <c r="E65" s="43" t="s">
        <v>51</v>
      </c>
      <c r="F65" s="44">
        <v>150</v>
      </c>
      <c r="G65" s="44">
        <v>3.6</v>
      </c>
      <c r="H65" s="44">
        <v>4.8</v>
      </c>
      <c r="I65" s="44">
        <v>36.4</v>
      </c>
      <c r="J65" s="44">
        <v>203.5</v>
      </c>
      <c r="K65" s="45" t="s">
        <v>52</v>
      </c>
    </row>
    <row r="66" spans="1:11" ht="15">
      <c r="A66" s="24"/>
      <c r="B66" s="16"/>
      <c r="C66" s="11"/>
      <c r="D66" s="7" t="s">
        <v>22</v>
      </c>
      <c r="E66" s="43" t="s">
        <v>53</v>
      </c>
      <c r="F66" s="44">
        <v>200</v>
      </c>
      <c r="G66" s="44">
        <v>0.2</v>
      </c>
      <c r="H66" s="44">
        <v>0.1</v>
      </c>
      <c r="I66" s="44">
        <v>6.6</v>
      </c>
      <c r="J66" s="44">
        <v>27.9</v>
      </c>
      <c r="K66" s="45" t="s">
        <v>54</v>
      </c>
    </row>
    <row r="67" spans="1:11" ht="15">
      <c r="A67" s="24"/>
      <c r="B67" s="16"/>
      <c r="C67" s="11"/>
      <c r="D67" s="7" t="s">
        <v>23</v>
      </c>
      <c r="E67" s="43" t="s">
        <v>38</v>
      </c>
      <c r="F67" s="44">
        <v>30</v>
      </c>
      <c r="G67" s="44">
        <v>2.2999999999999998</v>
      </c>
      <c r="H67" s="44">
        <v>0.2</v>
      </c>
      <c r="I67" s="44">
        <v>14.8</v>
      </c>
      <c r="J67" s="44">
        <v>70.3</v>
      </c>
      <c r="K67" s="45" t="s">
        <v>39</v>
      </c>
    </row>
    <row r="68" spans="1:11" ht="15">
      <c r="A68" s="24"/>
      <c r="B68" s="16"/>
      <c r="C68" s="11"/>
      <c r="D68" s="7" t="s">
        <v>23</v>
      </c>
      <c r="E68" s="43" t="s">
        <v>57</v>
      </c>
      <c r="F68" s="44">
        <v>20</v>
      </c>
      <c r="G68" s="44">
        <v>1.3</v>
      </c>
      <c r="H68" s="44">
        <v>0.2</v>
      </c>
      <c r="I68" s="44">
        <v>7.9</v>
      </c>
      <c r="J68" s="44">
        <v>39.1</v>
      </c>
      <c r="K68" s="45" t="s">
        <v>39</v>
      </c>
    </row>
    <row r="69" spans="1:11" ht="15">
      <c r="A69" s="24"/>
      <c r="B69" s="16"/>
      <c r="C69" s="11"/>
      <c r="D69" s="48" t="s">
        <v>25</v>
      </c>
      <c r="E69" s="43" t="s">
        <v>68</v>
      </c>
      <c r="F69" s="44">
        <v>60</v>
      </c>
      <c r="G69" s="44">
        <v>0.6</v>
      </c>
      <c r="H69" s="44">
        <v>3.1</v>
      </c>
      <c r="I69" s="44">
        <v>1.8</v>
      </c>
      <c r="J69" s="44">
        <v>37.5</v>
      </c>
      <c r="K69" s="45" t="s">
        <v>69</v>
      </c>
    </row>
    <row r="70" spans="1:11" ht="15">
      <c r="A70" s="24"/>
      <c r="B70" s="16"/>
      <c r="C70" s="11"/>
      <c r="D70" s="6"/>
      <c r="E70" s="43"/>
      <c r="F70" s="44"/>
      <c r="G70" s="44"/>
      <c r="H70" s="44"/>
      <c r="I70" s="44"/>
      <c r="J70" s="44"/>
      <c r="K70" s="45"/>
    </row>
    <row r="71" spans="1:11" ht="15">
      <c r="A71" s="25"/>
      <c r="B71" s="18"/>
      <c r="C71" s="8"/>
      <c r="D71" s="19" t="s">
        <v>32</v>
      </c>
      <c r="E71" s="9"/>
      <c r="F71" s="20">
        <f>SUM(F64:F70)</f>
        <v>530</v>
      </c>
      <c r="G71" s="20">
        <f t="shared" ref="G71" si="27">SUM(G64:G70)</f>
        <v>17.7</v>
      </c>
      <c r="H71" s="20">
        <f t="shared" ref="H71" si="28">SUM(H64:H70)</f>
        <v>13.599999999999998</v>
      </c>
      <c r="I71" s="20">
        <f t="shared" ref="I71" si="29">SUM(I64:I70)</f>
        <v>71.900000000000006</v>
      </c>
      <c r="J71" s="20">
        <f t="shared" ref="J71" si="30">SUM(J64:J70)</f>
        <v>481.40000000000003</v>
      </c>
      <c r="K71" s="26"/>
    </row>
    <row r="72" spans="1:11" ht="15">
      <c r="A72" s="27">
        <f>A64</f>
        <v>1</v>
      </c>
      <c r="B72" s="14">
        <f>B64</f>
        <v>4</v>
      </c>
      <c r="C72" s="10" t="s">
        <v>24</v>
      </c>
      <c r="D72" s="7" t="s">
        <v>25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26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28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29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30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7" t="s">
        <v>31</v>
      </c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4"/>
      <c r="B80" s="16"/>
      <c r="C80" s="11"/>
      <c r="D80" s="6"/>
      <c r="E80" s="43"/>
      <c r="F80" s="44"/>
      <c r="G80" s="44"/>
      <c r="H80" s="44"/>
      <c r="I80" s="44"/>
      <c r="J80" s="44"/>
      <c r="K80" s="45"/>
    </row>
    <row r="81" spans="1:11" ht="15">
      <c r="A81" s="25"/>
      <c r="B81" s="18"/>
      <c r="C81" s="8"/>
      <c r="D81" s="19" t="s">
        <v>32</v>
      </c>
      <c r="E81" s="12"/>
      <c r="F81" s="20">
        <f>SUM(F72:F80)</f>
        <v>0</v>
      </c>
      <c r="G81" s="20">
        <f t="shared" ref="G81" si="31">SUM(G72:G80)</f>
        <v>0</v>
      </c>
      <c r="H81" s="20">
        <f t="shared" ref="H81" si="32">SUM(H72:H80)</f>
        <v>0</v>
      </c>
      <c r="I81" s="20">
        <f t="shared" ref="I81" si="33">SUM(I72:I80)</f>
        <v>0</v>
      </c>
      <c r="J81" s="20">
        <f t="shared" ref="J81" si="34">SUM(J72:J80)</f>
        <v>0</v>
      </c>
      <c r="K81" s="26"/>
    </row>
    <row r="82" spans="1:11" ht="15.75" customHeight="1" thickBot="1">
      <c r="A82" s="30">
        <f>A64</f>
        <v>1</v>
      </c>
      <c r="B82" s="31">
        <f>B64</f>
        <v>4</v>
      </c>
      <c r="C82" s="54" t="s">
        <v>4</v>
      </c>
      <c r="D82" s="55"/>
      <c r="E82" s="32"/>
      <c r="F82" s="33">
        <f>F71+F81</f>
        <v>530</v>
      </c>
      <c r="G82" s="33">
        <f t="shared" ref="G82" si="35">G71+G81</f>
        <v>17.7</v>
      </c>
      <c r="H82" s="33">
        <f t="shared" ref="H82" si="36">H71+H81</f>
        <v>13.599999999999998</v>
      </c>
      <c r="I82" s="33">
        <f t="shared" ref="I82" si="37">I71+I81</f>
        <v>71.900000000000006</v>
      </c>
      <c r="J82" s="33">
        <f t="shared" ref="J82" si="38">J71+J81</f>
        <v>481.40000000000003</v>
      </c>
      <c r="K82" s="33"/>
    </row>
    <row r="83" spans="1:11" ht="15">
      <c r="A83" s="21">
        <v>1</v>
      </c>
      <c r="B83" s="22">
        <v>5</v>
      </c>
      <c r="C83" s="23" t="s">
        <v>20</v>
      </c>
      <c r="D83" s="5" t="s">
        <v>21</v>
      </c>
      <c r="E83" s="40" t="s">
        <v>70</v>
      </c>
      <c r="F83" s="41">
        <v>150</v>
      </c>
      <c r="G83" s="41">
        <v>8.1999999999999993</v>
      </c>
      <c r="H83" s="41">
        <v>6.3</v>
      </c>
      <c r="I83" s="41">
        <v>35.9</v>
      </c>
      <c r="J83" s="41">
        <v>233.7</v>
      </c>
      <c r="K83" s="42" t="s">
        <v>71</v>
      </c>
    </row>
    <row r="84" spans="1:11" ht="15">
      <c r="A84" s="24"/>
      <c r="B84" s="16"/>
      <c r="C84" s="11"/>
      <c r="D84" s="6"/>
      <c r="E84" s="43" t="s">
        <v>72</v>
      </c>
      <c r="F84" s="44">
        <v>65</v>
      </c>
      <c r="G84" s="44">
        <v>8</v>
      </c>
      <c r="H84" s="44">
        <v>6.5</v>
      </c>
      <c r="I84" s="44">
        <v>4.7</v>
      </c>
      <c r="J84" s="44">
        <v>109.1</v>
      </c>
      <c r="K84" s="45" t="s">
        <v>73</v>
      </c>
    </row>
    <row r="85" spans="1:11" ht="15">
      <c r="A85" s="24"/>
      <c r="B85" s="16"/>
      <c r="C85" s="11"/>
      <c r="D85" s="7" t="s">
        <v>22</v>
      </c>
      <c r="E85" s="43" t="s">
        <v>74</v>
      </c>
      <c r="F85" s="44">
        <v>200</v>
      </c>
      <c r="G85" s="44">
        <v>0.5</v>
      </c>
      <c r="H85" s="44">
        <v>0</v>
      </c>
      <c r="I85" s="44">
        <v>19.8</v>
      </c>
      <c r="J85" s="44">
        <v>81</v>
      </c>
      <c r="K85" s="45" t="s">
        <v>75</v>
      </c>
    </row>
    <row r="86" spans="1:11" ht="15">
      <c r="A86" s="24"/>
      <c r="B86" s="16"/>
      <c r="C86" s="11"/>
      <c r="D86" s="7" t="s">
        <v>23</v>
      </c>
      <c r="E86" s="43" t="s">
        <v>38</v>
      </c>
      <c r="F86" s="44">
        <v>30</v>
      </c>
      <c r="G86" s="44">
        <v>2.2999999999999998</v>
      </c>
      <c r="H86" s="44">
        <v>0.2</v>
      </c>
      <c r="I86" s="44">
        <v>14.8</v>
      </c>
      <c r="J86" s="44">
        <v>70.3</v>
      </c>
      <c r="K86" s="45" t="s">
        <v>39</v>
      </c>
    </row>
    <row r="87" spans="1:11" ht="15">
      <c r="A87" s="24"/>
      <c r="B87" s="16"/>
      <c r="C87" s="11"/>
      <c r="D87" s="7" t="s">
        <v>23</v>
      </c>
      <c r="E87" s="43" t="s">
        <v>57</v>
      </c>
      <c r="F87" s="44">
        <v>20</v>
      </c>
      <c r="G87" s="44">
        <v>1.3</v>
      </c>
      <c r="H87" s="44">
        <v>0.2</v>
      </c>
      <c r="I87" s="44">
        <v>7.9</v>
      </c>
      <c r="J87" s="44">
        <v>39.1</v>
      </c>
      <c r="K87" s="45" t="s">
        <v>39</v>
      </c>
    </row>
    <row r="88" spans="1:11" ht="15">
      <c r="A88" s="24"/>
      <c r="B88" s="16"/>
      <c r="C88" s="11"/>
      <c r="D88" s="48" t="s">
        <v>25</v>
      </c>
      <c r="E88" s="43" t="s">
        <v>76</v>
      </c>
      <c r="F88" s="44">
        <v>60</v>
      </c>
      <c r="G88" s="44">
        <v>1</v>
      </c>
      <c r="H88" s="44">
        <v>6.1</v>
      </c>
      <c r="I88" s="44">
        <v>5.8</v>
      </c>
      <c r="J88" s="44">
        <v>81.5</v>
      </c>
      <c r="K88" s="45" t="s">
        <v>77</v>
      </c>
    </row>
    <row r="89" spans="1:11" ht="15">
      <c r="A89" s="24"/>
      <c r="B89" s="16"/>
      <c r="C89" s="11"/>
      <c r="D89" s="6"/>
      <c r="E89" s="43" t="s">
        <v>78</v>
      </c>
      <c r="F89" s="44">
        <v>200</v>
      </c>
      <c r="G89" s="44">
        <v>1.4</v>
      </c>
      <c r="H89" s="44">
        <v>0.2</v>
      </c>
      <c r="I89" s="44">
        <v>26.4</v>
      </c>
      <c r="J89" s="44">
        <v>113</v>
      </c>
      <c r="K89" s="45" t="s">
        <v>39</v>
      </c>
    </row>
    <row r="90" spans="1:11" ht="15">
      <c r="A90" s="25"/>
      <c r="B90" s="18"/>
      <c r="C90" s="8"/>
      <c r="D90" s="19" t="s">
        <v>32</v>
      </c>
      <c r="E90" s="9"/>
      <c r="F90" s="20">
        <f>SUM(F83:F89)</f>
        <v>725</v>
      </c>
      <c r="G90" s="20">
        <f t="shared" ref="G90" si="39">SUM(G83:G89)</f>
        <v>22.7</v>
      </c>
      <c r="H90" s="20">
        <f t="shared" ref="H90" si="40">SUM(H83:H89)</f>
        <v>19.499999999999996</v>
      </c>
      <c r="I90" s="20">
        <f t="shared" ref="I90" si="41">SUM(I83:I89)</f>
        <v>115.30000000000001</v>
      </c>
      <c r="J90" s="20">
        <f t="shared" ref="J90" si="42">SUM(J83:J89)</f>
        <v>727.69999999999993</v>
      </c>
      <c r="K90" s="26"/>
    </row>
    <row r="91" spans="1:11" ht="15">
      <c r="A91" s="27">
        <f>A83</f>
        <v>1</v>
      </c>
      <c r="B91" s="14">
        <f>B83</f>
        <v>5</v>
      </c>
      <c r="C91" s="10" t="s">
        <v>24</v>
      </c>
      <c r="D91" s="7" t="s">
        <v>25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26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27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28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29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30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7" t="s">
        <v>31</v>
      </c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>
      <c r="A100" s="25"/>
      <c r="B100" s="18"/>
      <c r="C100" s="8"/>
      <c r="D100" s="19" t="s">
        <v>32</v>
      </c>
      <c r="E100" s="12"/>
      <c r="F100" s="20">
        <f>SUM(F91:F99)</f>
        <v>0</v>
      </c>
      <c r="G100" s="20">
        <f t="shared" ref="G100" si="43">SUM(G91:G99)</f>
        <v>0</v>
      </c>
      <c r="H100" s="20">
        <f t="shared" ref="H100" si="44">SUM(H91:H99)</f>
        <v>0</v>
      </c>
      <c r="I100" s="20">
        <f t="shared" ref="I100" si="45">SUM(I91:I99)</f>
        <v>0</v>
      </c>
      <c r="J100" s="20">
        <f t="shared" ref="J100" si="46">SUM(J91:J99)</f>
        <v>0</v>
      </c>
      <c r="K100" s="26"/>
    </row>
    <row r="101" spans="1:11" ht="15.75" customHeight="1" thickBot="1">
      <c r="A101" s="30">
        <f>A83</f>
        <v>1</v>
      </c>
      <c r="B101" s="31">
        <f>B83</f>
        <v>5</v>
      </c>
      <c r="C101" s="54" t="s">
        <v>4</v>
      </c>
      <c r="D101" s="55"/>
      <c r="E101" s="32"/>
      <c r="F101" s="33">
        <f>F90+F100</f>
        <v>725</v>
      </c>
      <c r="G101" s="33">
        <f t="shared" ref="G101" si="47">G90+G100</f>
        <v>22.7</v>
      </c>
      <c r="H101" s="33">
        <f t="shared" ref="H101" si="48">H90+H100</f>
        <v>19.499999999999996</v>
      </c>
      <c r="I101" s="33">
        <f t="shared" ref="I101" si="49">I90+I100</f>
        <v>115.30000000000001</v>
      </c>
      <c r="J101" s="33">
        <f t="shared" ref="J101" si="50">J90+J100</f>
        <v>727.69999999999993</v>
      </c>
      <c r="K101" s="33"/>
    </row>
    <row r="102" spans="1:11" ht="15">
      <c r="A102" s="21">
        <v>2</v>
      </c>
      <c r="B102" s="22">
        <v>1</v>
      </c>
      <c r="C102" s="23" t="s">
        <v>20</v>
      </c>
      <c r="D102" s="5" t="s">
        <v>21</v>
      </c>
      <c r="E102" s="40" t="s">
        <v>79</v>
      </c>
      <c r="F102" s="41">
        <v>200</v>
      </c>
      <c r="G102" s="41">
        <v>8.4</v>
      </c>
      <c r="H102" s="41">
        <v>9.6999999999999993</v>
      </c>
      <c r="I102" s="41">
        <v>40.299999999999997</v>
      </c>
      <c r="J102" s="41">
        <v>281.60000000000002</v>
      </c>
      <c r="K102" s="42" t="s">
        <v>80</v>
      </c>
    </row>
    <row r="103" spans="1:11" ht="15">
      <c r="A103" s="24"/>
      <c r="B103" s="16"/>
      <c r="C103" s="11"/>
      <c r="D103" s="6"/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 t="s">
        <v>81</v>
      </c>
      <c r="F104" s="44">
        <v>200</v>
      </c>
      <c r="G104" s="44">
        <v>0.2</v>
      </c>
      <c r="H104" s="44">
        <v>0.1</v>
      </c>
      <c r="I104" s="44">
        <v>12.2</v>
      </c>
      <c r="J104" s="44">
        <v>50.6</v>
      </c>
      <c r="K104" s="45" t="s">
        <v>82</v>
      </c>
    </row>
    <row r="105" spans="1:11" ht="15">
      <c r="A105" s="24"/>
      <c r="B105" s="16"/>
      <c r="C105" s="11"/>
      <c r="D105" s="7" t="s">
        <v>23</v>
      </c>
      <c r="E105" s="43" t="s">
        <v>38</v>
      </c>
      <c r="F105" s="44">
        <v>30</v>
      </c>
      <c r="G105" s="44">
        <v>2.2999999999999998</v>
      </c>
      <c r="H105" s="44">
        <v>0.2</v>
      </c>
      <c r="I105" s="44">
        <v>14.8</v>
      </c>
      <c r="J105" s="44">
        <v>70.3</v>
      </c>
      <c r="K105" s="45" t="s">
        <v>39</v>
      </c>
    </row>
    <row r="106" spans="1:11" ht="15">
      <c r="A106" s="24"/>
      <c r="B106" s="16"/>
      <c r="C106" s="11"/>
      <c r="D106" s="7" t="s">
        <v>25</v>
      </c>
      <c r="E106" s="43" t="s">
        <v>65</v>
      </c>
      <c r="F106" s="44">
        <v>10</v>
      </c>
      <c r="G106" s="44">
        <v>0.1</v>
      </c>
      <c r="H106" s="44">
        <v>7.3</v>
      </c>
      <c r="I106" s="44">
        <v>0.1</v>
      </c>
      <c r="J106" s="44">
        <v>66.099999999999994</v>
      </c>
      <c r="K106" s="45" t="s">
        <v>66</v>
      </c>
    </row>
    <row r="107" spans="1:11" ht="15">
      <c r="A107" s="24"/>
      <c r="B107" s="16"/>
      <c r="C107" s="11"/>
      <c r="D107" s="6"/>
      <c r="E107" s="43" t="s">
        <v>63</v>
      </c>
      <c r="F107" s="44">
        <v>15</v>
      </c>
      <c r="G107" s="44">
        <v>3.5</v>
      </c>
      <c r="H107" s="44">
        <v>4.4000000000000004</v>
      </c>
      <c r="I107" s="44">
        <v>0</v>
      </c>
      <c r="J107" s="44">
        <v>53.7</v>
      </c>
      <c r="K107" s="45" t="s">
        <v>64</v>
      </c>
    </row>
    <row r="108" spans="1:11" ht="15">
      <c r="A108" s="24"/>
      <c r="B108" s="16"/>
      <c r="C108" s="11"/>
      <c r="D108" s="6"/>
      <c r="E108" s="43" t="s">
        <v>83</v>
      </c>
      <c r="F108" s="44">
        <v>200</v>
      </c>
      <c r="G108" s="44">
        <v>1</v>
      </c>
      <c r="H108" s="44">
        <v>0.2</v>
      </c>
      <c r="I108" s="44">
        <v>20.2</v>
      </c>
      <c r="J108" s="44">
        <v>86.6</v>
      </c>
      <c r="K108" s="45" t="s">
        <v>39</v>
      </c>
    </row>
    <row r="109" spans="1:11" ht="15">
      <c r="A109" s="25"/>
      <c r="B109" s="18"/>
      <c r="C109" s="8"/>
      <c r="D109" s="19" t="s">
        <v>32</v>
      </c>
      <c r="E109" s="9"/>
      <c r="F109" s="20">
        <f>SUM(F102:F108)</f>
        <v>655</v>
      </c>
      <c r="G109" s="20">
        <f t="shared" ref="G109:J109" si="51">SUM(G102:G108)</f>
        <v>15.499999999999998</v>
      </c>
      <c r="H109" s="20">
        <f t="shared" si="51"/>
        <v>21.899999999999995</v>
      </c>
      <c r="I109" s="20">
        <f t="shared" si="51"/>
        <v>87.6</v>
      </c>
      <c r="J109" s="20">
        <f t="shared" si="51"/>
        <v>608.90000000000009</v>
      </c>
      <c r="K109" s="26"/>
    </row>
    <row r="110" spans="1:11" ht="15">
      <c r="A110" s="27">
        <f>A102</f>
        <v>2</v>
      </c>
      <c r="B110" s="14">
        <f>B102</f>
        <v>1</v>
      </c>
      <c r="C110" s="10" t="s">
        <v>24</v>
      </c>
      <c r="D110" s="7" t="s">
        <v>25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26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27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28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29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30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7" t="s">
        <v>31</v>
      </c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4"/>
      <c r="B118" s="16"/>
      <c r="C118" s="11"/>
      <c r="D118" s="6"/>
      <c r="E118" s="43"/>
      <c r="F118" s="44"/>
      <c r="G118" s="44"/>
      <c r="H118" s="44"/>
      <c r="I118" s="44"/>
      <c r="J118" s="44"/>
      <c r="K118" s="45"/>
    </row>
    <row r="119" spans="1:11" ht="15">
      <c r="A119" s="25"/>
      <c r="B119" s="18"/>
      <c r="C119" s="8"/>
      <c r="D119" s="19" t="s">
        <v>32</v>
      </c>
      <c r="E119" s="12"/>
      <c r="F119" s="20">
        <f>SUM(F110:F118)</f>
        <v>0</v>
      </c>
      <c r="G119" s="20">
        <f t="shared" ref="G119:J119" si="52">SUM(G110:G118)</f>
        <v>0</v>
      </c>
      <c r="H119" s="20">
        <f t="shared" si="52"/>
        <v>0</v>
      </c>
      <c r="I119" s="20">
        <f t="shared" si="52"/>
        <v>0</v>
      </c>
      <c r="J119" s="20">
        <f t="shared" si="52"/>
        <v>0</v>
      </c>
      <c r="K119" s="26"/>
    </row>
    <row r="120" spans="1:11" ht="15.75" thickBot="1">
      <c r="A120" s="30">
        <f>A102</f>
        <v>2</v>
      </c>
      <c r="B120" s="31">
        <f>B102</f>
        <v>1</v>
      </c>
      <c r="C120" s="54" t="s">
        <v>4</v>
      </c>
      <c r="D120" s="55"/>
      <c r="E120" s="32"/>
      <c r="F120" s="33">
        <f>F109+F119</f>
        <v>655</v>
      </c>
      <c r="G120" s="33">
        <f t="shared" ref="G120" si="53">G109+G119</f>
        <v>15.499999999999998</v>
      </c>
      <c r="H120" s="33">
        <f t="shared" ref="H120" si="54">H109+H119</f>
        <v>21.899999999999995</v>
      </c>
      <c r="I120" s="33">
        <f t="shared" ref="I120" si="55">I109+I119</f>
        <v>87.6</v>
      </c>
      <c r="J120" s="33">
        <f t="shared" ref="J120" si="56">J109+J119</f>
        <v>608.90000000000009</v>
      </c>
      <c r="K120" s="33"/>
    </row>
    <row r="121" spans="1:11" ht="15">
      <c r="A121" s="15">
        <v>2</v>
      </c>
      <c r="B121" s="16">
        <v>2</v>
      </c>
      <c r="C121" s="23" t="s">
        <v>20</v>
      </c>
      <c r="D121" s="5" t="s">
        <v>21</v>
      </c>
      <c r="E121" s="40" t="s">
        <v>92</v>
      </c>
      <c r="F121" s="41">
        <v>200</v>
      </c>
      <c r="G121" s="41">
        <v>21</v>
      </c>
      <c r="H121" s="41">
        <v>7</v>
      </c>
      <c r="I121" s="41">
        <v>17.5</v>
      </c>
      <c r="J121" s="41">
        <v>217.3</v>
      </c>
      <c r="K121" s="42" t="s">
        <v>94</v>
      </c>
    </row>
    <row r="122" spans="1:11" ht="15">
      <c r="A122" s="15"/>
      <c r="B122" s="16"/>
      <c r="C122" s="11"/>
      <c r="D122" s="6"/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 t="s">
        <v>93</v>
      </c>
      <c r="F123" s="44">
        <v>200</v>
      </c>
      <c r="G123" s="44">
        <v>4.7</v>
      </c>
      <c r="H123" s="44">
        <v>3.5</v>
      </c>
      <c r="I123" s="44">
        <v>12.5</v>
      </c>
      <c r="J123" s="44">
        <v>100.4</v>
      </c>
      <c r="K123" s="45" t="s">
        <v>95</v>
      </c>
    </row>
    <row r="124" spans="1:11" ht="15">
      <c r="A124" s="15"/>
      <c r="B124" s="16"/>
      <c r="C124" s="11"/>
      <c r="D124" s="7" t="s">
        <v>23</v>
      </c>
      <c r="E124" s="43" t="s">
        <v>38</v>
      </c>
      <c r="F124" s="44">
        <v>30</v>
      </c>
      <c r="G124" s="44">
        <v>2.2999999999999998</v>
      </c>
      <c r="H124" s="44">
        <v>0.2</v>
      </c>
      <c r="I124" s="44">
        <v>14.8</v>
      </c>
      <c r="J124" s="44">
        <v>70.3</v>
      </c>
      <c r="K124" s="45" t="s">
        <v>39</v>
      </c>
    </row>
    <row r="125" spans="1:11" ht="15">
      <c r="A125" s="15"/>
      <c r="B125" s="16"/>
      <c r="C125" s="11"/>
      <c r="D125" s="7" t="s">
        <v>23</v>
      </c>
      <c r="E125" s="43" t="s">
        <v>57</v>
      </c>
      <c r="F125" s="44">
        <v>20</v>
      </c>
      <c r="G125" s="44">
        <v>1.3</v>
      </c>
      <c r="H125" s="44">
        <v>0.2</v>
      </c>
      <c r="I125" s="44">
        <v>7.9</v>
      </c>
      <c r="J125" s="44">
        <v>39.1</v>
      </c>
      <c r="K125" s="45" t="s">
        <v>39</v>
      </c>
    </row>
    <row r="126" spans="1:11" ht="15">
      <c r="A126" s="15"/>
      <c r="B126" s="16"/>
      <c r="C126" s="11"/>
      <c r="D126" s="48" t="s">
        <v>25</v>
      </c>
      <c r="E126" s="43" t="s">
        <v>96</v>
      </c>
      <c r="F126" s="44">
        <v>60</v>
      </c>
      <c r="G126" s="44">
        <v>0.8</v>
      </c>
      <c r="H126" s="44">
        <v>2.7</v>
      </c>
      <c r="I126" s="44">
        <v>4.5999999999999996</v>
      </c>
      <c r="J126" s="44">
        <v>45.7</v>
      </c>
      <c r="K126" s="45" t="s">
        <v>97</v>
      </c>
    </row>
    <row r="127" spans="1:11" ht="15">
      <c r="A127" s="15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>
      <c r="A128" s="17"/>
      <c r="B128" s="18"/>
      <c r="C128" s="8"/>
      <c r="D128" s="19" t="s">
        <v>32</v>
      </c>
      <c r="E128" s="9"/>
      <c r="F128" s="20">
        <f>SUM(F121:F127)</f>
        <v>510</v>
      </c>
      <c r="G128" s="20">
        <f t="shared" ref="G128:J128" si="57">SUM(G121:G127)</f>
        <v>30.1</v>
      </c>
      <c r="H128" s="20">
        <f t="shared" si="57"/>
        <v>13.599999999999998</v>
      </c>
      <c r="I128" s="20">
        <f t="shared" si="57"/>
        <v>57.3</v>
      </c>
      <c r="J128" s="20">
        <f t="shared" si="57"/>
        <v>472.80000000000007</v>
      </c>
      <c r="K128" s="26"/>
    </row>
    <row r="129" spans="1:11" ht="15">
      <c r="A129" s="14">
        <f>A121</f>
        <v>2</v>
      </c>
      <c r="B129" s="14">
        <f>B121</f>
        <v>2</v>
      </c>
      <c r="C129" s="10" t="s">
        <v>24</v>
      </c>
      <c r="D129" s="7" t="s">
        <v>25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26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27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28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29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30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7" t="s">
        <v>31</v>
      </c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5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1" ht="15">
      <c r="A138" s="17"/>
      <c r="B138" s="18"/>
      <c r="C138" s="8"/>
      <c r="D138" s="19" t="s">
        <v>32</v>
      </c>
      <c r="E138" s="12"/>
      <c r="F138" s="20">
        <f>SUM(F129:F137)</f>
        <v>0</v>
      </c>
      <c r="G138" s="20">
        <f t="shared" ref="G138:J138" si="58">SUM(G129:G137)</f>
        <v>0</v>
      </c>
      <c r="H138" s="20">
        <f t="shared" si="58"/>
        <v>0</v>
      </c>
      <c r="I138" s="20">
        <f t="shared" si="58"/>
        <v>0</v>
      </c>
      <c r="J138" s="20">
        <f t="shared" si="58"/>
        <v>0</v>
      </c>
      <c r="K138" s="26"/>
    </row>
    <row r="139" spans="1:11" ht="15.75" thickBot="1">
      <c r="A139" s="34">
        <f>A121</f>
        <v>2</v>
      </c>
      <c r="B139" s="34">
        <f>B121</f>
        <v>2</v>
      </c>
      <c r="C139" s="54" t="s">
        <v>4</v>
      </c>
      <c r="D139" s="55"/>
      <c r="E139" s="32"/>
      <c r="F139" s="33">
        <f>F128+F138</f>
        <v>510</v>
      </c>
      <c r="G139" s="33">
        <f t="shared" ref="G139" si="59">G128+G138</f>
        <v>30.1</v>
      </c>
      <c r="H139" s="33">
        <f t="shared" ref="H139" si="60">H128+H138</f>
        <v>13.599999999999998</v>
      </c>
      <c r="I139" s="33">
        <f t="shared" ref="I139" si="61">I128+I138</f>
        <v>57.3</v>
      </c>
      <c r="J139" s="33">
        <f t="shared" ref="J139" si="62">J128+J138</f>
        <v>472.80000000000007</v>
      </c>
      <c r="K139" s="33"/>
    </row>
    <row r="140" spans="1:11" ht="15">
      <c r="A140" s="21">
        <v>2</v>
      </c>
      <c r="B140" s="22">
        <v>3</v>
      </c>
      <c r="C140" s="23" t="s">
        <v>20</v>
      </c>
      <c r="D140" s="5" t="s">
        <v>21</v>
      </c>
      <c r="E140" s="40" t="s">
        <v>84</v>
      </c>
      <c r="F140" s="41">
        <v>100</v>
      </c>
      <c r="G140" s="41">
        <v>14.1</v>
      </c>
      <c r="H140" s="41">
        <v>5.8</v>
      </c>
      <c r="I140" s="41">
        <v>4.4000000000000004</v>
      </c>
      <c r="J140" s="41">
        <v>126.4</v>
      </c>
      <c r="K140" s="42" t="s">
        <v>35</v>
      </c>
    </row>
    <row r="141" spans="1:11" ht="15">
      <c r="A141" s="24"/>
      <c r="B141" s="16"/>
      <c r="C141" s="11"/>
      <c r="D141" s="6"/>
      <c r="E141" s="43" t="s">
        <v>86</v>
      </c>
      <c r="F141" s="44">
        <v>150</v>
      </c>
      <c r="G141" s="44">
        <v>14.5</v>
      </c>
      <c r="H141" s="44">
        <v>1.3</v>
      </c>
      <c r="I141" s="44">
        <v>33.799999999999997</v>
      </c>
      <c r="J141" s="44">
        <v>204.8</v>
      </c>
      <c r="K141" s="45" t="s">
        <v>85</v>
      </c>
    </row>
    <row r="142" spans="1:11" ht="15">
      <c r="A142" s="24"/>
      <c r="B142" s="16"/>
      <c r="C142" s="11"/>
      <c r="D142" s="7" t="s">
        <v>22</v>
      </c>
      <c r="E142" s="43" t="s">
        <v>87</v>
      </c>
      <c r="F142" s="44">
        <v>200</v>
      </c>
      <c r="G142" s="44">
        <v>0.1</v>
      </c>
      <c r="H142" s="44">
        <v>0</v>
      </c>
      <c r="I142" s="44">
        <v>14</v>
      </c>
      <c r="J142" s="44">
        <v>56.8</v>
      </c>
      <c r="K142" s="45" t="s">
        <v>88</v>
      </c>
    </row>
    <row r="143" spans="1:11" ht="15.75" customHeight="1">
      <c r="A143" s="24"/>
      <c r="B143" s="16"/>
      <c r="C143" s="11"/>
      <c r="D143" s="7" t="s">
        <v>23</v>
      </c>
      <c r="E143" s="43" t="s">
        <v>38</v>
      </c>
      <c r="F143" s="44">
        <v>30</v>
      </c>
      <c r="G143" s="44">
        <v>2.2999999999999998</v>
      </c>
      <c r="H143" s="44">
        <v>0.2</v>
      </c>
      <c r="I143" s="44">
        <v>14.8</v>
      </c>
      <c r="J143" s="44">
        <v>70.3</v>
      </c>
      <c r="K143" s="45" t="s">
        <v>39</v>
      </c>
    </row>
    <row r="144" spans="1:11" ht="15">
      <c r="A144" s="24"/>
      <c r="B144" s="16"/>
      <c r="C144" s="11"/>
      <c r="D144" s="7" t="s">
        <v>23</v>
      </c>
      <c r="E144" s="43" t="s">
        <v>57</v>
      </c>
      <c r="F144" s="44">
        <v>20</v>
      </c>
      <c r="G144" s="44">
        <v>1.3</v>
      </c>
      <c r="H144" s="44">
        <v>0.2</v>
      </c>
      <c r="I144" s="44">
        <v>7.9</v>
      </c>
      <c r="J144" s="44">
        <v>39.1</v>
      </c>
      <c r="K144" s="45" t="s">
        <v>39</v>
      </c>
    </row>
    <row r="145" spans="1:11" ht="15">
      <c r="A145" s="24"/>
      <c r="B145" s="16"/>
      <c r="C145" s="11"/>
      <c r="D145" s="48" t="s">
        <v>25</v>
      </c>
      <c r="E145" s="43" t="s">
        <v>89</v>
      </c>
      <c r="F145" s="44">
        <v>60</v>
      </c>
      <c r="G145" s="44">
        <v>0.5</v>
      </c>
      <c r="H145" s="44">
        <v>0.1</v>
      </c>
      <c r="I145" s="44">
        <v>1.5</v>
      </c>
      <c r="J145" s="44">
        <v>8.5</v>
      </c>
      <c r="K145" s="45" t="s">
        <v>90</v>
      </c>
    </row>
    <row r="146" spans="1:11" ht="15">
      <c r="A146" s="24"/>
      <c r="B146" s="16"/>
      <c r="C146" s="11"/>
      <c r="D146" s="6"/>
      <c r="E146" s="43" t="s">
        <v>91</v>
      </c>
      <c r="F146" s="44">
        <v>100</v>
      </c>
      <c r="G146" s="44">
        <v>5</v>
      </c>
      <c r="H146" s="44">
        <v>3.2</v>
      </c>
      <c r="I146" s="44">
        <v>3.5</v>
      </c>
      <c r="J146" s="44">
        <v>62.8</v>
      </c>
      <c r="K146" s="45" t="s">
        <v>39</v>
      </c>
    </row>
    <row r="147" spans="1:11" ht="15">
      <c r="A147" s="25"/>
      <c r="B147" s="18"/>
      <c r="C147" s="8"/>
      <c r="D147" s="19" t="s">
        <v>32</v>
      </c>
      <c r="E147" s="9"/>
      <c r="F147" s="20">
        <f>SUM(F140:F146)</f>
        <v>660</v>
      </c>
      <c r="G147" s="20">
        <f t="shared" ref="G147:J147" si="63">SUM(G140:G146)</f>
        <v>37.800000000000004</v>
      </c>
      <c r="H147" s="20">
        <f t="shared" si="63"/>
        <v>10.8</v>
      </c>
      <c r="I147" s="20">
        <f t="shared" si="63"/>
        <v>79.900000000000006</v>
      </c>
      <c r="J147" s="20">
        <f t="shared" si="63"/>
        <v>568.70000000000005</v>
      </c>
      <c r="K147" s="26"/>
    </row>
    <row r="148" spans="1:11" ht="15">
      <c r="A148" s="27">
        <f>A140</f>
        <v>2</v>
      </c>
      <c r="B148" s="14">
        <f>B140</f>
        <v>3</v>
      </c>
      <c r="C148" s="10" t="s">
        <v>24</v>
      </c>
      <c r="D148" s="7" t="s">
        <v>25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26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27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28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29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30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7" t="s">
        <v>31</v>
      </c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4"/>
      <c r="B156" s="16"/>
      <c r="C156" s="11"/>
      <c r="D156" s="6"/>
      <c r="E156" s="43"/>
      <c r="F156" s="44"/>
      <c r="G156" s="44"/>
      <c r="H156" s="44"/>
      <c r="I156" s="44"/>
      <c r="J156" s="44"/>
      <c r="K156" s="45"/>
    </row>
    <row r="157" spans="1:11" ht="15">
      <c r="A157" s="25"/>
      <c r="B157" s="18"/>
      <c r="C157" s="8"/>
      <c r="D157" s="19" t="s">
        <v>32</v>
      </c>
      <c r="E157" s="12"/>
      <c r="F157" s="20">
        <f>SUM(F148:F156)</f>
        <v>0</v>
      </c>
      <c r="G157" s="20">
        <f t="shared" ref="G157:J157" si="64">SUM(G148:G156)</f>
        <v>0</v>
      </c>
      <c r="H157" s="20">
        <f t="shared" si="64"/>
        <v>0</v>
      </c>
      <c r="I157" s="20">
        <f t="shared" si="64"/>
        <v>0</v>
      </c>
      <c r="J157" s="20">
        <f t="shared" si="64"/>
        <v>0</v>
      </c>
      <c r="K157" s="26"/>
    </row>
    <row r="158" spans="1:11" ht="15.75" thickBot="1">
      <c r="A158" s="30">
        <f>A140</f>
        <v>2</v>
      </c>
      <c r="B158" s="31">
        <f>B140</f>
        <v>3</v>
      </c>
      <c r="C158" s="54" t="s">
        <v>4</v>
      </c>
      <c r="D158" s="55"/>
      <c r="E158" s="32"/>
      <c r="F158" s="33">
        <f>F147+F157</f>
        <v>660</v>
      </c>
      <c r="G158" s="33">
        <f t="shared" ref="G158" si="65">G147+G157</f>
        <v>37.800000000000004</v>
      </c>
      <c r="H158" s="33">
        <f t="shared" ref="H158" si="66">H147+H157</f>
        <v>10.8</v>
      </c>
      <c r="I158" s="33">
        <f t="shared" ref="I158" si="67">I147+I157</f>
        <v>79.900000000000006</v>
      </c>
      <c r="J158" s="33">
        <f t="shared" ref="J158" si="68">J147+J157</f>
        <v>568.70000000000005</v>
      </c>
      <c r="K158" s="33"/>
    </row>
    <row r="159" spans="1:11" ht="15">
      <c r="A159" s="21">
        <v>2</v>
      </c>
      <c r="B159" s="22">
        <v>4</v>
      </c>
      <c r="C159" s="23" t="s">
        <v>20</v>
      </c>
      <c r="D159" s="5" t="s">
        <v>21</v>
      </c>
      <c r="E159" s="40" t="s">
        <v>98</v>
      </c>
      <c r="F159" s="41">
        <v>200</v>
      </c>
      <c r="G159" s="41">
        <v>8.6</v>
      </c>
      <c r="H159" s="41">
        <v>11.3</v>
      </c>
      <c r="I159" s="41">
        <v>34.299999999999997</v>
      </c>
      <c r="J159" s="41">
        <v>272.8</v>
      </c>
      <c r="K159" s="42" t="s">
        <v>99</v>
      </c>
    </row>
    <row r="160" spans="1:11" ht="15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 t="s">
        <v>100</v>
      </c>
      <c r="F161" s="44">
        <v>200</v>
      </c>
      <c r="G161" s="44">
        <v>0.3</v>
      </c>
      <c r="H161" s="44">
        <v>0</v>
      </c>
      <c r="I161" s="44">
        <v>7.4</v>
      </c>
      <c r="J161" s="44">
        <v>30.9</v>
      </c>
      <c r="K161" s="45" t="s">
        <v>101</v>
      </c>
    </row>
    <row r="162" spans="1:11" ht="15">
      <c r="A162" s="24"/>
      <c r="B162" s="16"/>
      <c r="C162" s="11"/>
      <c r="D162" s="7" t="s">
        <v>23</v>
      </c>
      <c r="E162" s="43" t="s">
        <v>38</v>
      </c>
      <c r="F162" s="44">
        <v>30</v>
      </c>
      <c r="G162" s="44">
        <v>2.2999999999999998</v>
      </c>
      <c r="H162" s="44">
        <v>0.2</v>
      </c>
      <c r="I162" s="44">
        <v>14.8</v>
      </c>
      <c r="J162" s="44">
        <v>70.3</v>
      </c>
      <c r="K162" s="45" t="s">
        <v>39</v>
      </c>
    </row>
    <row r="163" spans="1:11" ht="15">
      <c r="A163" s="24"/>
      <c r="B163" s="16"/>
      <c r="C163" s="11"/>
      <c r="D163" s="7" t="s">
        <v>25</v>
      </c>
      <c r="E163" s="43" t="s">
        <v>65</v>
      </c>
      <c r="F163" s="44">
        <v>10</v>
      </c>
      <c r="G163" s="44">
        <v>0.1</v>
      </c>
      <c r="H163" s="44">
        <v>7.3</v>
      </c>
      <c r="I163" s="44">
        <v>0.1</v>
      </c>
      <c r="J163" s="44">
        <v>66.099999999999994</v>
      </c>
      <c r="K163" s="45" t="s">
        <v>66</v>
      </c>
    </row>
    <row r="164" spans="1:11" ht="15">
      <c r="A164" s="24"/>
      <c r="B164" s="16"/>
      <c r="C164" s="11"/>
      <c r="D164" s="6"/>
      <c r="E164" s="43" t="s">
        <v>63</v>
      </c>
      <c r="F164" s="44">
        <v>15</v>
      </c>
      <c r="G164" s="44">
        <v>3.5</v>
      </c>
      <c r="H164" s="44">
        <v>4.4000000000000004</v>
      </c>
      <c r="I164" s="44">
        <v>0</v>
      </c>
      <c r="J164" s="44">
        <v>53.7</v>
      </c>
      <c r="K164" s="45" t="s">
        <v>64</v>
      </c>
    </row>
    <row r="165" spans="1:11" ht="15">
      <c r="A165" s="24"/>
      <c r="B165" s="16"/>
      <c r="C165" s="11"/>
      <c r="D165" s="6"/>
      <c r="E165" s="43" t="s">
        <v>102</v>
      </c>
      <c r="F165" s="44">
        <v>200</v>
      </c>
      <c r="G165" s="44">
        <v>0.6</v>
      </c>
      <c r="H165" s="44">
        <v>0</v>
      </c>
      <c r="I165" s="44">
        <v>35</v>
      </c>
      <c r="J165" s="44">
        <v>142.4</v>
      </c>
      <c r="K165" s="45" t="s">
        <v>39</v>
      </c>
    </row>
    <row r="166" spans="1:11" ht="15">
      <c r="A166" s="25"/>
      <c r="B166" s="18"/>
      <c r="C166" s="8"/>
      <c r="D166" s="19" t="s">
        <v>32</v>
      </c>
      <c r="E166" s="9"/>
      <c r="F166" s="20">
        <f>SUM(F159:F165)</f>
        <v>655</v>
      </c>
      <c r="G166" s="20">
        <f t="shared" ref="G166:J166" si="69">SUM(G159:G165)</f>
        <v>15.399999999999999</v>
      </c>
      <c r="H166" s="20">
        <f t="shared" si="69"/>
        <v>23.200000000000003</v>
      </c>
      <c r="I166" s="20">
        <f t="shared" si="69"/>
        <v>91.6</v>
      </c>
      <c r="J166" s="20">
        <f t="shared" si="69"/>
        <v>636.20000000000005</v>
      </c>
      <c r="K166" s="26"/>
    </row>
    <row r="167" spans="1:11" ht="15">
      <c r="A167" s="27">
        <f>A159</f>
        <v>2</v>
      </c>
      <c r="B167" s="14">
        <f>B159</f>
        <v>4</v>
      </c>
      <c r="C167" s="10" t="s">
        <v>24</v>
      </c>
      <c r="D167" s="7" t="s">
        <v>25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26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27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28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29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30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7" t="s">
        <v>31</v>
      </c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4"/>
      <c r="B175" s="16"/>
      <c r="C175" s="11"/>
      <c r="D175" s="6"/>
      <c r="E175" s="43"/>
      <c r="F175" s="44"/>
      <c r="G175" s="44"/>
      <c r="H175" s="44"/>
      <c r="I175" s="44"/>
      <c r="J175" s="44"/>
      <c r="K175" s="45"/>
    </row>
    <row r="176" spans="1:11" ht="15">
      <c r="A176" s="25"/>
      <c r="B176" s="18"/>
      <c r="C176" s="8"/>
      <c r="D176" s="19" t="s">
        <v>32</v>
      </c>
      <c r="E176" s="12"/>
      <c r="F176" s="20">
        <f>SUM(F167:F175)</f>
        <v>0</v>
      </c>
      <c r="G176" s="20">
        <f t="shared" ref="G176:J176" si="70">SUM(G167:G175)</f>
        <v>0</v>
      </c>
      <c r="H176" s="20">
        <f t="shared" si="70"/>
        <v>0</v>
      </c>
      <c r="I176" s="20">
        <f t="shared" si="70"/>
        <v>0</v>
      </c>
      <c r="J176" s="20">
        <f t="shared" si="70"/>
        <v>0</v>
      </c>
      <c r="K176" s="26"/>
    </row>
    <row r="177" spans="1:11" ht="15.75" thickBot="1">
      <c r="A177" s="30">
        <f>A159</f>
        <v>2</v>
      </c>
      <c r="B177" s="31">
        <f>B159</f>
        <v>4</v>
      </c>
      <c r="C177" s="54" t="s">
        <v>4</v>
      </c>
      <c r="D177" s="55"/>
      <c r="E177" s="32"/>
      <c r="F177" s="33">
        <f>F166+F176</f>
        <v>655</v>
      </c>
      <c r="G177" s="33">
        <f t="shared" ref="G177" si="71">G166+G176</f>
        <v>15.399999999999999</v>
      </c>
      <c r="H177" s="33">
        <f t="shared" ref="H177" si="72">H166+H176</f>
        <v>23.200000000000003</v>
      </c>
      <c r="I177" s="33">
        <f t="shared" ref="I177" si="73">I166+I176</f>
        <v>91.6</v>
      </c>
      <c r="J177" s="33">
        <f t="shared" ref="J177" si="74">J166+J176</f>
        <v>636.20000000000005</v>
      </c>
      <c r="K177" s="33"/>
    </row>
    <row r="178" spans="1:11" ht="15">
      <c r="A178" s="21">
        <v>2</v>
      </c>
      <c r="B178" s="22">
        <v>5</v>
      </c>
      <c r="C178" s="23" t="s">
        <v>20</v>
      </c>
      <c r="D178" s="5" t="s">
        <v>21</v>
      </c>
      <c r="E178" s="40" t="s">
        <v>103</v>
      </c>
      <c r="F178" s="41">
        <v>200</v>
      </c>
      <c r="G178" s="41">
        <v>24.8</v>
      </c>
      <c r="H178" s="41">
        <v>6.2</v>
      </c>
      <c r="I178" s="41">
        <v>17.600000000000001</v>
      </c>
      <c r="J178" s="41">
        <v>225.6</v>
      </c>
      <c r="K178" s="42" t="s">
        <v>104</v>
      </c>
    </row>
    <row r="179" spans="1:11" ht="15">
      <c r="A179" s="24"/>
      <c r="B179" s="16"/>
      <c r="C179" s="11"/>
      <c r="D179" s="6"/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105</v>
      </c>
      <c r="F180" s="44">
        <v>200</v>
      </c>
      <c r="G180" s="44">
        <v>0.2</v>
      </c>
      <c r="H180" s="44">
        <v>0.2</v>
      </c>
      <c r="I180" s="44">
        <v>11</v>
      </c>
      <c r="J180" s="44">
        <v>46.7</v>
      </c>
      <c r="K180" s="45" t="s">
        <v>106</v>
      </c>
    </row>
    <row r="181" spans="1:11" ht="15">
      <c r="A181" s="24"/>
      <c r="B181" s="16"/>
      <c r="C181" s="11"/>
      <c r="D181" s="7" t="s">
        <v>23</v>
      </c>
      <c r="E181" s="43" t="s">
        <v>57</v>
      </c>
      <c r="F181" s="44">
        <v>20</v>
      </c>
      <c r="G181" s="44">
        <v>1.3</v>
      </c>
      <c r="H181" s="44">
        <v>0.2</v>
      </c>
      <c r="I181" s="44">
        <v>7.9</v>
      </c>
      <c r="J181" s="44">
        <v>39.1</v>
      </c>
      <c r="K181" s="45" t="s">
        <v>39</v>
      </c>
    </row>
    <row r="182" spans="1:11" ht="15">
      <c r="A182" s="24"/>
      <c r="B182" s="16"/>
      <c r="C182" s="11"/>
      <c r="D182" s="7" t="s">
        <v>23</v>
      </c>
      <c r="E182" s="43" t="s">
        <v>38</v>
      </c>
      <c r="F182" s="44">
        <v>30</v>
      </c>
      <c r="G182" s="44">
        <v>2.2999999999999998</v>
      </c>
      <c r="H182" s="44">
        <v>0.2</v>
      </c>
      <c r="I182" s="44">
        <v>14.8</v>
      </c>
      <c r="J182" s="44">
        <v>70.3</v>
      </c>
      <c r="K182" s="45" t="s">
        <v>39</v>
      </c>
    </row>
    <row r="183" spans="1:11" ht="15">
      <c r="A183" s="24"/>
      <c r="B183" s="16"/>
      <c r="C183" s="11"/>
      <c r="D183" s="48" t="s">
        <v>25</v>
      </c>
      <c r="E183" s="43" t="s">
        <v>107</v>
      </c>
      <c r="F183" s="44">
        <v>80</v>
      </c>
      <c r="G183" s="44">
        <v>2</v>
      </c>
      <c r="H183" s="44">
        <v>8.1</v>
      </c>
      <c r="I183" s="44">
        <v>8.3000000000000007</v>
      </c>
      <c r="J183" s="44">
        <v>114.4</v>
      </c>
      <c r="K183" s="45" t="s">
        <v>108</v>
      </c>
    </row>
    <row r="184" spans="1:11" ht="15">
      <c r="A184" s="24"/>
      <c r="B184" s="16"/>
      <c r="C184" s="11"/>
      <c r="D184" s="6"/>
      <c r="E184" s="43"/>
      <c r="F184" s="44"/>
      <c r="G184" s="44"/>
      <c r="H184" s="44"/>
      <c r="I184" s="44"/>
      <c r="J184" s="44"/>
      <c r="K184" s="45"/>
    </row>
    <row r="185" spans="1:11" ht="15.75" customHeight="1">
      <c r="A185" s="25"/>
      <c r="B185" s="18"/>
      <c r="C185" s="8"/>
      <c r="D185" s="19" t="s">
        <v>32</v>
      </c>
      <c r="E185" s="9"/>
      <c r="F185" s="20">
        <f>SUM(F178:F184)</f>
        <v>530</v>
      </c>
      <c r="G185" s="20">
        <f t="shared" ref="G185:J185" si="75">SUM(G178:G184)</f>
        <v>30.6</v>
      </c>
      <c r="H185" s="20">
        <f t="shared" si="75"/>
        <v>14.9</v>
      </c>
      <c r="I185" s="20">
        <f t="shared" si="75"/>
        <v>59.599999999999994</v>
      </c>
      <c r="J185" s="20">
        <f t="shared" si="75"/>
        <v>496.1</v>
      </c>
      <c r="K185" s="26"/>
    </row>
    <row r="186" spans="1:11" ht="15">
      <c r="A186" s="27">
        <f>A178</f>
        <v>2</v>
      </c>
      <c r="B186" s="14">
        <f>B178</f>
        <v>5</v>
      </c>
      <c r="C186" s="10" t="s">
        <v>24</v>
      </c>
      <c r="D186" s="7" t="s">
        <v>25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26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27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28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29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30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7" t="s">
        <v>31</v>
      </c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4"/>
      <c r="B194" s="16"/>
      <c r="C194" s="11"/>
      <c r="D194" s="6"/>
      <c r="E194" s="43"/>
      <c r="F194" s="44"/>
      <c r="G194" s="44"/>
      <c r="H194" s="44"/>
      <c r="I194" s="44"/>
      <c r="J194" s="44"/>
      <c r="K194" s="45"/>
    </row>
    <row r="195" spans="1:11" ht="15">
      <c r="A195" s="25"/>
      <c r="B195" s="18"/>
      <c r="C195" s="8"/>
      <c r="D195" s="19" t="s">
        <v>32</v>
      </c>
      <c r="E195" s="12"/>
      <c r="F195" s="20">
        <f>SUM(F186:F194)</f>
        <v>0</v>
      </c>
      <c r="G195" s="20">
        <f t="shared" ref="G195:J195" si="76">SUM(G186:G194)</f>
        <v>0</v>
      </c>
      <c r="H195" s="20">
        <f t="shared" si="76"/>
        <v>0</v>
      </c>
      <c r="I195" s="20">
        <f t="shared" si="76"/>
        <v>0</v>
      </c>
      <c r="J195" s="20">
        <f t="shared" si="76"/>
        <v>0</v>
      </c>
      <c r="K195" s="26"/>
    </row>
    <row r="196" spans="1:11" ht="15.75" thickBot="1">
      <c r="A196" s="30">
        <f>A178</f>
        <v>2</v>
      </c>
      <c r="B196" s="31">
        <f>B178</f>
        <v>5</v>
      </c>
      <c r="C196" s="54" t="s">
        <v>4</v>
      </c>
      <c r="D196" s="55"/>
      <c r="E196" s="32"/>
      <c r="F196" s="33">
        <f>F185+F195</f>
        <v>530</v>
      </c>
      <c r="G196" s="33">
        <f t="shared" ref="G196" si="77">G185+G195</f>
        <v>30.6</v>
      </c>
      <c r="H196" s="33">
        <f t="shared" ref="H196" si="78">H185+H195</f>
        <v>14.9</v>
      </c>
      <c r="I196" s="33">
        <f t="shared" ref="I196" si="79">I185+I195</f>
        <v>59.599999999999994</v>
      </c>
      <c r="J196" s="33">
        <f t="shared" ref="J196" si="80">J185+J195</f>
        <v>496.1</v>
      </c>
      <c r="K196" s="33"/>
    </row>
    <row r="197" spans="1:11" ht="13.5" thickBot="1">
      <c r="A197" s="28"/>
      <c r="B197" s="29"/>
      <c r="C197" s="56" t="s">
        <v>5</v>
      </c>
      <c r="D197" s="56"/>
      <c r="E197" s="56"/>
      <c r="F197" s="35">
        <f>(F25+F44+F63+F82+F101+F120+F139+F158+F177+F196)/(IF(F25=0,0,1)+IF(F44=0,0,1)+IF(F63=0,0,1)+IF(F82=0,0,1)+IF(F101=0,0,1)+IF(F120=0,0,1)+IF(F139=0,0,1)+IF(F158=0,0,1)+IF(F177=0,0,1)+IF(F196=0,0,1))</f>
        <v>620</v>
      </c>
      <c r="G197" s="35">
        <f t="shared" ref="G197:J197" si="81">(G25+G44+G63+G82+G101+G120+G139+G158+G177+G196)/(IF(G25=0,0,1)+IF(G44=0,0,1)+IF(G63=0,0,1)+IF(G82=0,0,1)+IF(G101=0,0,1)+IF(G120=0,0,1)+IF(G139=0,0,1)+IF(G158=0,0,1)+IF(G177=0,0,1)+IF(G196=0,0,1))</f>
        <v>23.57</v>
      </c>
      <c r="H197" s="35">
        <f t="shared" si="81"/>
        <v>17.119999999999997</v>
      </c>
      <c r="I197" s="35">
        <f t="shared" si="81"/>
        <v>80.429999999999993</v>
      </c>
      <c r="J197" s="35">
        <f t="shared" si="81"/>
        <v>570.5200000000001</v>
      </c>
      <c r="K197" s="35"/>
    </row>
  </sheetData>
  <mergeCells count="15"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H3:K3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KOMP123</cp:lastModifiedBy>
  <dcterms:created xsi:type="dcterms:W3CDTF">2022-05-16T14:23:56Z</dcterms:created>
  <dcterms:modified xsi:type="dcterms:W3CDTF">2024-02-08T05:57:09Z</dcterms:modified>
</cp:coreProperties>
</file>